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96" windowWidth="22692" windowHeight="8748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E33" s="1"/>
  <c r="D32"/>
  <c r="E32" s="1"/>
  <c r="D31"/>
  <c r="E31" s="1"/>
  <c r="D30"/>
  <c r="E30" s="1"/>
  <c r="C28"/>
  <c r="D28" s="1"/>
  <c r="E28" s="1"/>
  <c r="D27"/>
  <c r="E27" s="1"/>
  <c r="D26"/>
  <c r="E26" s="1"/>
  <c r="C25"/>
  <c r="D25" s="1"/>
  <c r="E25" s="1"/>
  <c r="E24"/>
  <c r="D24"/>
  <c r="D23"/>
  <c r="E23" s="1"/>
  <c r="C22"/>
  <c r="D22" s="1"/>
  <c r="E22" s="1"/>
  <c r="D21"/>
  <c r="E21" s="1"/>
  <c r="D20"/>
  <c r="E20" s="1"/>
  <c r="C19"/>
  <c r="D18"/>
  <c r="E18" s="1"/>
  <c r="E17"/>
  <c r="D17"/>
  <c r="D19" s="1"/>
  <c r="E19" s="1"/>
  <c r="D16"/>
  <c r="E16" s="1"/>
  <c r="D15"/>
  <c r="D29" s="1"/>
  <c r="D13" s="1"/>
  <c r="D12" s="1"/>
  <c r="C15"/>
  <c r="C29" s="1"/>
  <c r="C13" s="1"/>
  <c r="C12" s="1"/>
  <c r="D14"/>
  <c r="E14" s="1"/>
  <c r="D11"/>
  <c r="E11" s="1"/>
  <c r="E15" l="1"/>
  <c r="E13" l="1"/>
  <c r="E12" s="1"/>
  <c r="E29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<sst xmlns="http://schemas.openxmlformats.org/spreadsheetml/2006/main" count="55" uniqueCount="32">
  <si>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</si>
  <si>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2021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</si>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</sst>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1" fillId="3" borderId="3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4" fillId="3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G9" sqref="G9"/>
    </sheetView>
  </sheetViews>
  <sheetFormatPr defaultRowHeight="14.4"/>
  <cols>
    <col min="1" max="1" width="59.5546875" customWidth="1"/>
    <col min="3" max="3" width="13.21875" customWidth="1"/>
    <col min="4" max="4" width="15.109375" customWidth="1"/>
    <col min="5" max="5" width="15.33203125" customWidth="1"/>
  </cols>
  <sheetData>
    <row r="1" spans="1:5" ht="20.399999999999999">
      <c r="A1" s="28" t="s">
        <v>0</v>
      </c>
      <c r="B1" s="28"/>
      <c r="C1" s="28"/>
      <c r="D1" s="28"/>
      <c r="E1" s="28"/>
    </row>
    <row r="2" spans="1:5" ht="20.399999999999999">
      <c r="A2" s="28" t="s">
        <v>1</v>
      </c>
      <c r="B2" s="28"/>
      <c r="C2" s="28"/>
      <c r="D2" s="28"/>
      <c r="E2" s="28"/>
    </row>
    <row r="3" spans="1:5" ht="20.399999999999999">
      <c r="A3" s="1"/>
      <c r="B3" s="2"/>
      <c r="C3" s="3"/>
      <c r="D3" s="3"/>
      <c r="E3" s="3"/>
    </row>
    <row r="4" spans="1:5" ht="54.6" customHeight="1">
      <c r="A4" s="29" t="s">
        <v>2</v>
      </c>
      <c r="B4" s="29"/>
      <c r="C4" s="29"/>
      <c r="D4" s="29"/>
      <c r="E4" s="29"/>
    </row>
    <row r="5" spans="1:5">
      <c r="A5" s="30" t="s">
        <v>3</v>
      </c>
      <c r="B5" s="30"/>
      <c r="C5" s="30"/>
      <c r="D5" s="30"/>
      <c r="E5" s="30"/>
    </row>
    <row r="6" spans="1:5" ht="20.399999999999999">
      <c r="A6" s="4"/>
      <c r="B6" s="2"/>
      <c r="C6" s="3"/>
      <c r="D6" s="3"/>
      <c r="E6" s="3"/>
    </row>
    <row r="7" spans="1:5" ht="20.399999999999999">
      <c r="A7" s="5" t="s">
        <v>4</v>
      </c>
      <c r="B7" s="2"/>
      <c r="C7" s="3"/>
      <c r="D7" s="3"/>
      <c r="E7" s="3"/>
    </row>
    <row r="8" spans="1:5" ht="20.399999999999999">
      <c r="A8" s="1"/>
      <c r="B8" s="2"/>
      <c r="C8" s="3"/>
      <c r="D8" s="3"/>
      <c r="E8" s="3"/>
    </row>
    <row r="9" spans="1:5" ht="20.399999999999999">
      <c r="A9" s="31" t="s">
        <v>5</v>
      </c>
      <c r="B9" s="32" t="s">
        <v>6</v>
      </c>
      <c r="C9" s="33" t="s">
        <v>7</v>
      </c>
      <c r="D9" s="33"/>
      <c r="E9" s="33"/>
    </row>
    <row r="10" spans="1:5" ht="40.799999999999997">
      <c r="A10" s="31"/>
      <c r="B10" s="32"/>
      <c r="C10" s="6" t="s">
        <v>8</v>
      </c>
      <c r="D10" s="6" t="s">
        <v>9</v>
      </c>
      <c r="E10" s="7" t="s">
        <v>10</v>
      </c>
    </row>
    <row r="11" spans="1:5" ht="20.399999999999999">
      <c r="A11" s="8" t="s">
        <v>11</v>
      </c>
      <c r="B11" s="9" t="s">
        <v>12</v>
      </c>
      <c r="C11" s="10">
        <v>83</v>
      </c>
      <c r="D11" s="10">
        <f>C11</f>
        <v>83</v>
      </c>
      <c r="E11" s="10">
        <f>D11</f>
        <v>83</v>
      </c>
    </row>
    <row r="12" spans="1:5" ht="27.6">
      <c r="A12" s="11" t="s">
        <v>13</v>
      </c>
      <c r="B12" s="9" t="s">
        <v>14</v>
      </c>
      <c r="C12" s="12">
        <f>(C13-C32)/C11</f>
        <v>1282.4475234939757</v>
      </c>
      <c r="D12" s="12">
        <f t="shared" ref="D12:E12" si="0">(D13-D32)/D11</f>
        <v>320.61188087349393</v>
      </c>
      <c r="E12" s="12">
        <f t="shared" si="0"/>
        <v>320.61188087349393</v>
      </c>
    </row>
    <row r="13" spans="1:5" ht="27.6">
      <c r="A13" s="8" t="s">
        <v>15</v>
      </c>
      <c r="B13" s="9" t="s">
        <v>14</v>
      </c>
      <c r="C13" s="13">
        <f>C15+C29+C30+C33+C31+C32</f>
        <v>106651.14444999999</v>
      </c>
      <c r="D13" s="13">
        <f t="shared" ref="D13:E13" si="1">D15+D29+D30+D33+D31+D32</f>
        <v>26818.786112499998</v>
      </c>
      <c r="E13" s="13">
        <f t="shared" si="1"/>
        <v>26818.786112499998</v>
      </c>
    </row>
    <row r="14" spans="1:5" ht="20.399999999999999">
      <c r="A14" s="14" t="s">
        <v>16</v>
      </c>
      <c r="B14" s="15"/>
      <c r="C14" s="12"/>
      <c r="D14" s="12">
        <f t="shared" ref="D14:E32" si="2">C14</f>
        <v>0</v>
      </c>
      <c r="E14" s="12">
        <f t="shared" si="2"/>
        <v>0</v>
      </c>
    </row>
    <row r="15" spans="1:5" ht="27.6">
      <c r="A15" s="8" t="s">
        <v>17</v>
      </c>
      <c r="B15" s="9" t="s">
        <v>14</v>
      </c>
      <c r="C15" s="13">
        <f>C17+C20+C23+C26</f>
        <v>86708.9</v>
      </c>
      <c r="D15" s="13">
        <f t="shared" ref="D15:E15" si="3">D17+D20+D23+D26</f>
        <v>21677.224999999999</v>
      </c>
      <c r="E15" s="13">
        <f t="shared" si="3"/>
        <v>21677.224999999999</v>
      </c>
    </row>
    <row r="16" spans="1:5" ht="20.399999999999999">
      <c r="A16" s="14" t="s">
        <v>18</v>
      </c>
      <c r="B16" s="15"/>
      <c r="C16" s="12"/>
      <c r="D16" s="12">
        <f t="shared" si="2"/>
        <v>0</v>
      </c>
      <c r="E16" s="12">
        <f t="shared" si="2"/>
        <v>0</v>
      </c>
    </row>
    <row r="17" spans="1:5" ht="27.6">
      <c r="A17" s="16" t="s">
        <v>19</v>
      </c>
      <c r="B17" s="17" t="s">
        <v>14</v>
      </c>
      <c r="C17" s="18">
        <v>7032.1</v>
      </c>
      <c r="D17" s="13">
        <f>C17/4</f>
        <v>1758.0250000000001</v>
      </c>
      <c r="E17" s="13">
        <f t="shared" si="2"/>
        <v>1758.0250000000001</v>
      </c>
    </row>
    <row r="18" spans="1:5" ht="20.399999999999999">
      <c r="A18" s="19" t="s">
        <v>20</v>
      </c>
      <c r="B18" s="20" t="s">
        <v>21</v>
      </c>
      <c r="C18" s="21">
        <v>3</v>
      </c>
      <c r="D18" s="12">
        <f t="shared" si="2"/>
        <v>3</v>
      </c>
      <c r="E18" s="12">
        <f t="shared" si="2"/>
        <v>3</v>
      </c>
    </row>
    <row r="19" spans="1:5" ht="20.399999999999999">
      <c r="A19" s="19" t="s">
        <v>22</v>
      </c>
      <c r="B19" s="22" t="s">
        <v>23</v>
      </c>
      <c r="C19" s="23">
        <f>C17/12/C18*1000</f>
        <v>195336.11111111109</v>
      </c>
      <c r="D19" s="23">
        <f>D17/3/D18*1000</f>
        <v>195336.11111111109</v>
      </c>
      <c r="E19" s="12">
        <f t="shared" si="2"/>
        <v>195336.11111111109</v>
      </c>
    </row>
    <row r="20" spans="1:5" ht="27.6">
      <c r="A20" s="16" t="s">
        <v>24</v>
      </c>
      <c r="B20" s="17" t="s">
        <v>14</v>
      </c>
      <c r="C20" s="18">
        <v>61501.5</v>
      </c>
      <c r="D20" s="13">
        <f>C20/4</f>
        <v>15375.375</v>
      </c>
      <c r="E20" s="13">
        <f t="shared" si="2"/>
        <v>15375.375</v>
      </c>
    </row>
    <row r="21" spans="1:5" ht="20.399999999999999">
      <c r="A21" s="19" t="s">
        <v>20</v>
      </c>
      <c r="B21" s="20" t="s">
        <v>21</v>
      </c>
      <c r="C21" s="21">
        <v>21.33</v>
      </c>
      <c r="D21" s="12">
        <f t="shared" si="2"/>
        <v>21.33</v>
      </c>
      <c r="E21" s="12">
        <f t="shared" si="2"/>
        <v>21.33</v>
      </c>
    </row>
    <row r="22" spans="1:5" ht="20.399999999999999">
      <c r="A22" s="11" t="s">
        <v>22</v>
      </c>
      <c r="B22" s="9" t="s">
        <v>23</v>
      </c>
      <c r="C22" s="23">
        <f>C20/12/C21*1000</f>
        <v>240277.77777777781</v>
      </c>
      <c r="D22" s="12">
        <f t="shared" si="2"/>
        <v>240277.77777777781</v>
      </c>
      <c r="E22" s="12">
        <f t="shared" si="2"/>
        <v>240277.77777777781</v>
      </c>
    </row>
    <row r="23" spans="1:5" ht="62.4" customHeight="1">
      <c r="A23" s="24" t="s">
        <v>25</v>
      </c>
      <c r="B23" s="25" t="s">
        <v>14</v>
      </c>
      <c r="C23" s="18">
        <v>4782.8999999999996</v>
      </c>
      <c r="D23" s="13">
        <f>C23/4</f>
        <v>1195.7249999999999</v>
      </c>
      <c r="E23" s="13">
        <f t="shared" si="2"/>
        <v>1195.7249999999999</v>
      </c>
    </row>
    <row r="24" spans="1:5" ht="20.399999999999999">
      <c r="A24" s="11" t="s">
        <v>20</v>
      </c>
      <c r="B24" s="26" t="s">
        <v>21</v>
      </c>
      <c r="C24" s="21">
        <v>2.5</v>
      </c>
      <c r="D24" s="12">
        <f t="shared" si="2"/>
        <v>2.5</v>
      </c>
      <c r="E24" s="12">
        <f t="shared" si="2"/>
        <v>2.5</v>
      </c>
    </row>
    <row r="25" spans="1:5" ht="20.399999999999999">
      <c r="A25" s="11" t="s">
        <v>22</v>
      </c>
      <c r="B25" s="9" t="s">
        <v>23</v>
      </c>
      <c r="C25" s="23">
        <f>C23/12/C24*1000</f>
        <v>159430</v>
      </c>
      <c r="D25" s="12">
        <f t="shared" si="2"/>
        <v>159430</v>
      </c>
      <c r="E25" s="12">
        <f t="shared" si="2"/>
        <v>159430</v>
      </c>
    </row>
    <row r="26" spans="1:5" ht="27.6">
      <c r="A26" s="8" t="s">
        <v>26</v>
      </c>
      <c r="B26" s="25" t="s">
        <v>14</v>
      </c>
      <c r="C26" s="18">
        <v>13392.4</v>
      </c>
      <c r="D26" s="13">
        <f>C26/4</f>
        <v>3348.1</v>
      </c>
      <c r="E26" s="13">
        <f t="shared" si="2"/>
        <v>3348.1</v>
      </c>
    </row>
    <row r="27" spans="1:5" ht="20.399999999999999">
      <c r="A27" s="11" t="s">
        <v>20</v>
      </c>
      <c r="B27" s="26" t="s">
        <v>21</v>
      </c>
      <c r="C27" s="21">
        <v>18</v>
      </c>
      <c r="D27" s="12">
        <f t="shared" si="2"/>
        <v>18</v>
      </c>
      <c r="E27" s="12">
        <f t="shared" si="2"/>
        <v>18</v>
      </c>
    </row>
    <row r="28" spans="1:5" ht="20.399999999999999">
      <c r="A28" s="11" t="s">
        <v>22</v>
      </c>
      <c r="B28" s="9" t="s">
        <v>23</v>
      </c>
      <c r="C28" s="23">
        <f>C26/12/C27*1000</f>
        <v>62001.851851851854</v>
      </c>
      <c r="D28" s="12">
        <f t="shared" si="2"/>
        <v>62001.851851851854</v>
      </c>
      <c r="E28" s="12">
        <f t="shared" si="2"/>
        <v>62001.851851851854</v>
      </c>
    </row>
    <row r="29" spans="1:5" ht="37.799999999999997" customHeight="1">
      <c r="A29" s="24" t="s">
        <v>27</v>
      </c>
      <c r="B29" s="9" t="s">
        <v>14</v>
      </c>
      <c r="C29" s="13">
        <f>C15*10.05%</f>
        <v>8714.2444500000001</v>
      </c>
      <c r="D29" s="13">
        <f t="shared" ref="D29:E29" si="4">D15*10.05%</f>
        <v>2178.5611125</v>
      </c>
      <c r="E29" s="13">
        <f t="shared" si="4"/>
        <v>2178.5611125</v>
      </c>
    </row>
    <row r="30" spans="1:5" ht="60" customHeight="1">
      <c r="A30" s="24" t="s">
        <v>28</v>
      </c>
      <c r="B30" s="9" t="s">
        <v>14</v>
      </c>
      <c r="C30" s="13">
        <v>5325</v>
      </c>
      <c r="D30" s="13">
        <f>C30/4</f>
        <v>1331.25</v>
      </c>
      <c r="E30" s="13">
        <f t="shared" ref="E30:E33" si="5">D30</f>
        <v>1331.25</v>
      </c>
    </row>
    <row r="31" spans="1:5" ht="21.6" customHeight="1">
      <c r="A31" s="27" t="s">
        <v>29</v>
      </c>
      <c r="B31" s="9" t="s">
        <v>14</v>
      </c>
      <c r="C31" s="12">
        <v>0</v>
      </c>
      <c r="D31" s="12">
        <f t="shared" si="2"/>
        <v>0</v>
      </c>
      <c r="E31" s="12">
        <f t="shared" si="5"/>
        <v>0</v>
      </c>
    </row>
    <row r="32" spans="1:5" ht="55.2" customHeight="1">
      <c r="A32" s="24" t="s">
        <v>30</v>
      </c>
      <c r="B32" s="9" t="s">
        <v>14</v>
      </c>
      <c r="C32" s="13">
        <v>208</v>
      </c>
      <c r="D32" s="13">
        <f t="shared" si="2"/>
        <v>208</v>
      </c>
      <c r="E32" s="13">
        <f t="shared" si="5"/>
        <v>208</v>
      </c>
    </row>
    <row r="33" spans="1:5" ht="68.400000000000006" customHeight="1">
      <c r="A33" s="24" t="s">
        <v>31</v>
      </c>
      <c r="B33" s="9" t="s">
        <v>14</v>
      </c>
      <c r="C33" s="13">
        <v>5695</v>
      </c>
      <c r="D33" s="13">
        <f>C33/4</f>
        <v>1423.75</v>
      </c>
      <c r="E33" s="13">
        <f t="shared" si="5"/>
        <v>1423.75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2021-03-29T09:00:21Z</dcterms:created>
  <dcterms:modified xsi:type="dcterms:W3CDTF">2021-03-29T09:03:28Z</dcterms:modified>
</cp:coreProperties>
</file>